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L:\Requests for Proposals\2024 Requests for Proposals\24-05 Energy Efficiency Phase II\RFP 24-05\"/>
    </mc:Choice>
  </mc:AlternateContent>
  <xr:revisionPtr revIDLastSave="0" documentId="8_{D25A3992-4FC5-4109-96B3-FAC7B04728C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ttachment B" sheetId="1" r:id="rId1"/>
  </sheets>
  <definedNames>
    <definedName name="_xlnm.Print_Area" localSheetId="0">'Attachment B'!$B$1:$F$10,'Attachment B'!$H$1:$U$10,'Attachment B'!$H$13:$U$72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8" i="1"/>
  <c r="T9" i="1"/>
  <c r="T10" i="1"/>
  <c r="T6" i="1"/>
  <c r="S71" i="1"/>
  <c r="S72" i="1" s="1"/>
  <c r="R71" i="1"/>
  <c r="R72" i="1" s="1"/>
  <c r="Q71" i="1"/>
  <c r="Q72" i="1" s="1"/>
  <c r="P71" i="1"/>
  <c r="P72" i="1" s="1"/>
  <c r="O71" i="1"/>
  <c r="O72" i="1" s="1"/>
  <c r="M71" i="1"/>
  <c r="M72" i="1" s="1"/>
  <c r="L71" i="1"/>
  <c r="L72" i="1" s="1"/>
  <c r="K71" i="1"/>
  <c r="K72" i="1" s="1"/>
  <c r="J71" i="1"/>
  <c r="J72" i="1" s="1"/>
  <c r="I71" i="1"/>
  <c r="I72" i="1" s="1"/>
  <c r="U70" i="1"/>
  <c r="T69" i="1"/>
  <c r="N69" i="1"/>
  <c r="T68" i="1"/>
  <c r="N68" i="1"/>
  <c r="T67" i="1"/>
  <c r="N67" i="1"/>
  <c r="T66" i="1"/>
  <c r="N66" i="1"/>
  <c r="T65" i="1"/>
  <c r="N65" i="1"/>
  <c r="T64" i="1"/>
  <c r="N64" i="1"/>
  <c r="S59" i="1"/>
  <c r="S60" i="1" s="1"/>
  <c r="R59" i="1"/>
  <c r="R60" i="1" s="1"/>
  <c r="Q59" i="1"/>
  <c r="Q60" i="1" s="1"/>
  <c r="P59" i="1"/>
  <c r="P60" i="1" s="1"/>
  <c r="O59" i="1"/>
  <c r="O60" i="1" s="1"/>
  <c r="M59" i="1"/>
  <c r="M60" i="1" s="1"/>
  <c r="L59" i="1"/>
  <c r="L60" i="1" s="1"/>
  <c r="K59" i="1"/>
  <c r="K60" i="1" s="1"/>
  <c r="J59" i="1"/>
  <c r="J60" i="1" s="1"/>
  <c r="I59" i="1"/>
  <c r="I60" i="1" s="1"/>
  <c r="U58" i="1"/>
  <c r="T57" i="1"/>
  <c r="N57" i="1"/>
  <c r="T56" i="1"/>
  <c r="N56" i="1"/>
  <c r="T55" i="1"/>
  <c r="N55" i="1"/>
  <c r="T54" i="1"/>
  <c r="N54" i="1"/>
  <c r="T53" i="1"/>
  <c r="N53" i="1"/>
  <c r="T52" i="1"/>
  <c r="N52" i="1"/>
  <c r="S46" i="1"/>
  <c r="S47" i="1" s="1"/>
  <c r="R46" i="1"/>
  <c r="R47" i="1" s="1"/>
  <c r="Q46" i="1"/>
  <c r="Q47" i="1" s="1"/>
  <c r="P46" i="1"/>
  <c r="P47" i="1" s="1"/>
  <c r="O46" i="1"/>
  <c r="O47" i="1" s="1"/>
  <c r="M46" i="1"/>
  <c r="M47" i="1" s="1"/>
  <c r="L46" i="1"/>
  <c r="L47" i="1" s="1"/>
  <c r="K46" i="1"/>
  <c r="K47" i="1" s="1"/>
  <c r="J46" i="1"/>
  <c r="J47" i="1" s="1"/>
  <c r="I46" i="1"/>
  <c r="I47" i="1" s="1"/>
  <c r="U45" i="1"/>
  <c r="T44" i="1"/>
  <c r="N44" i="1"/>
  <c r="T43" i="1"/>
  <c r="N43" i="1"/>
  <c r="T42" i="1"/>
  <c r="N42" i="1"/>
  <c r="T41" i="1"/>
  <c r="N41" i="1"/>
  <c r="T40" i="1"/>
  <c r="N40" i="1"/>
  <c r="T39" i="1"/>
  <c r="N39" i="1"/>
  <c r="S34" i="1"/>
  <c r="S35" i="1" s="1"/>
  <c r="R34" i="1"/>
  <c r="R35" i="1" s="1"/>
  <c r="Q34" i="1"/>
  <c r="Q35" i="1" s="1"/>
  <c r="P34" i="1"/>
  <c r="P35" i="1" s="1"/>
  <c r="O34" i="1"/>
  <c r="O35" i="1" s="1"/>
  <c r="M34" i="1"/>
  <c r="M35" i="1" s="1"/>
  <c r="L34" i="1"/>
  <c r="L35" i="1" s="1"/>
  <c r="K34" i="1"/>
  <c r="K35" i="1" s="1"/>
  <c r="J34" i="1"/>
  <c r="J35" i="1" s="1"/>
  <c r="I34" i="1"/>
  <c r="I35" i="1" s="1"/>
  <c r="U33" i="1"/>
  <c r="T32" i="1"/>
  <c r="N32" i="1"/>
  <c r="T31" i="1"/>
  <c r="N31" i="1"/>
  <c r="T30" i="1"/>
  <c r="N30" i="1"/>
  <c r="T29" i="1"/>
  <c r="N29" i="1"/>
  <c r="T28" i="1"/>
  <c r="N28" i="1"/>
  <c r="T27" i="1"/>
  <c r="N27" i="1"/>
  <c r="T16" i="1"/>
  <c r="T17" i="1"/>
  <c r="T18" i="1"/>
  <c r="T19" i="1"/>
  <c r="T20" i="1"/>
  <c r="T15" i="1"/>
  <c r="U21" i="1"/>
  <c r="O22" i="1"/>
  <c r="O23" i="1" s="1"/>
  <c r="P22" i="1"/>
  <c r="P23" i="1" s="1"/>
  <c r="Q22" i="1"/>
  <c r="Q23" i="1" s="1"/>
  <c r="R22" i="1"/>
  <c r="R23" i="1" s="1"/>
  <c r="S22" i="1"/>
  <c r="S23" i="1" s="1"/>
  <c r="N16" i="1"/>
  <c r="U16" i="1" s="1"/>
  <c r="N17" i="1"/>
  <c r="U17" i="1" s="1"/>
  <c r="N18" i="1"/>
  <c r="N19" i="1"/>
  <c r="N20" i="1"/>
  <c r="U20" i="1" s="1"/>
  <c r="N15" i="1"/>
  <c r="M22" i="1"/>
  <c r="M23" i="1" s="1"/>
  <c r="L22" i="1"/>
  <c r="L23" i="1" s="1"/>
  <c r="K22" i="1"/>
  <c r="K23" i="1" s="1"/>
  <c r="J22" i="1"/>
  <c r="J23" i="1" s="1"/>
  <c r="I22" i="1"/>
  <c r="I23" i="1" s="1"/>
  <c r="N7" i="1"/>
  <c r="N8" i="1"/>
  <c r="U8" i="1" s="1"/>
  <c r="C8" i="1" s="1"/>
  <c r="E8" i="1" s="1"/>
  <c r="N9" i="1"/>
  <c r="N10" i="1"/>
  <c r="N6" i="1"/>
  <c r="U6" i="1" s="1"/>
  <c r="U67" i="1" l="1"/>
  <c r="U57" i="1"/>
  <c r="U40" i="1"/>
  <c r="U69" i="1"/>
  <c r="F8" i="1"/>
  <c r="D8" i="1"/>
  <c r="T71" i="1"/>
  <c r="T72" i="1" s="1"/>
  <c r="U44" i="1"/>
  <c r="U66" i="1"/>
  <c r="U31" i="1"/>
  <c r="U15" i="1"/>
  <c r="U28" i="1"/>
  <c r="U30" i="1"/>
  <c r="U32" i="1"/>
  <c r="T46" i="1"/>
  <c r="T47" i="1" s="1"/>
  <c r="U41" i="1"/>
  <c r="U53" i="1"/>
  <c r="U55" i="1"/>
  <c r="N22" i="1"/>
  <c r="N23" i="1" s="1"/>
  <c r="U18" i="1"/>
  <c r="U7" i="1"/>
  <c r="C7" i="1" s="1"/>
  <c r="U9" i="1"/>
  <c r="C9" i="1" s="1"/>
  <c r="T22" i="1"/>
  <c r="T23" i="1" s="1"/>
  <c r="U43" i="1"/>
  <c r="N71" i="1"/>
  <c r="N72" i="1" s="1"/>
  <c r="U19" i="1"/>
  <c r="U42" i="1"/>
  <c r="N59" i="1"/>
  <c r="N60" i="1" s="1"/>
  <c r="U68" i="1"/>
  <c r="T59" i="1"/>
  <c r="T60" i="1" s="1"/>
  <c r="U54" i="1"/>
  <c r="U56" i="1"/>
  <c r="U65" i="1"/>
  <c r="U64" i="1"/>
  <c r="U52" i="1"/>
  <c r="U39" i="1"/>
  <c r="N46" i="1"/>
  <c r="N47" i="1" s="1"/>
  <c r="U29" i="1"/>
  <c r="T34" i="1"/>
  <c r="T35" i="1" s="1"/>
  <c r="N34" i="1"/>
  <c r="N35" i="1" s="1"/>
  <c r="U27" i="1"/>
  <c r="C6" i="1"/>
  <c r="D6" i="1" s="1"/>
  <c r="U10" i="1"/>
  <c r="C10" i="1" s="1"/>
  <c r="W8" i="1"/>
  <c r="U22" i="1" l="1"/>
  <c r="U23" i="1" s="1"/>
  <c r="F6" i="1"/>
  <c r="E6" i="1"/>
  <c r="F9" i="1"/>
  <c r="D9" i="1"/>
  <c r="E9" i="1"/>
  <c r="D10" i="1"/>
  <c r="E10" i="1"/>
  <c r="F10" i="1"/>
  <c r="D7" i="1"/>
  <c r="E7" i="1"/>
  <c r="F7" i="1"/>
  <c r="U71" i="1"/>
  <c r="U72" i="1" s="1"/>
  <c r="W7" i="1"/>
  <c r="U59" i="1"/>
  <c r="U60" i="1" s="1"/>
  <c r="W9" i="1"/>
  <c r="W10" i="1"/>
  <c r="U34" i="1"/>
  <c r="U35" i="1" s="1"/>
  <c r="U46" i="1"/>
  <c r="U47" i="1" s="1"/>
  <c r="W6" i="1"/>
</calcChain>
</file>

<file path=xl/sharedStrings.xml><?xml version="1.0" encoding="utf-8"?>
<sst xmlns="http://schemas.openxmlformats.org/spreadsheetml/2006/main" count="158" uniqueCount="38">
  <si>
    <t>Fixed</t>
  </si>
  <si>
    <t>At Risk (Energy Targets)</t>
  </si>
  <si>
    <t>At Risk (KPIs)</t>
  </si>
  <si>
    <t>Annual Administrative Fee Total:</t>
  </si>
  <si>
    <t>Call Center</t>
  </si>
  <si>
    <t>Total</t>
  </si>
  <si>
    <t>Check</t>
  </si>
  <si>
    <t>Financial Management</t>
  </si>
  <si>
    <t>Tracking and Reporting</t>
  </si>
  <si>
    <t>Total Admin</t>
  </si>
  <si>
    <t>Total Support</t>
  </si>
  <si>
    <t>Total Fee</t>
  </si>
  <si>
    <t>Annual Budget Summary</t>
  </si>
  <si>
    <t>Annual Component Summary</t>
  </si>
  <si>
    <t>Direct - Labor</t>
  </si>
  <si>
    <t>Direct - Supplies</t>
  </si>
  <si>
    <t>Direct - Travel</t>
  </si>
  <si>
    <t>Direct - Equipment</t>
  </si>
  <si>
    <t>Direct - Subcontractors</t>
  </si>
  <si>
    <t>Direct - Other</t>
  </si>
  <si>
    <t>Indirect - Other</t>
  </si>
  <si>
    <t>CHECK</t>
  </si>
  <si>
    <t>Information System /Database Management</t>
  </si>
  <si>
    <t>Utility Coordination, EEWG, Program Development</t>
  </si>
  <si>
    <t>Administrative Functions</t>
  </si>
  <si>
    <t>Technical and Support Functions</t>
  </si>
  <si>
    <t>Training/ Trade Ally Coordination</t>
  </si>
  <si>
    <t>Marketing/ Market Research</t>
  </si>
  <si>
    <t>Measure Management</t>
  </si>
  <si>
    <t>2024-2025 (Transition)</t>
  </si>
  <si>
    <t>Program Design and Management</t>
  </si>
  <si>
    <t>Contract (and subcontract) Management including QA /QC</t>
  </si>
  <si>
    <t>2024 - 2025 (Transition)</t>
  </si>
  <si>
    <t>2026 (PY1)</t>
  </si>
  <si>
    <t>2027 (PY2)</t>
  </si>
  <si>
    <t>2028 (PY3)</t>
  </si>
  <si>
    <t>2029 (PY4)</t>
  </si>
  <si>
    <t>PREFERRED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</si>
</sst>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horizontal="right" wrapText="1"/>
    </xf>
    <xf numFmtId="0" fontId="0" fillId="0" borderId="1" xfId="0" applyBorder="1"/>
    <xf numFmtId="9" fontId="0" fillId="0" borderId="2" xfId="0" applyNumberFormat="1" applyBorder="1" applyAlignment="1">
      <alignment horizontal="right" wrapText="1"/>
    </xf>
    <xf numFmtId="9" fontId="0" fillId="0" borderId="3" xfId="0" applyNumberFormat="1" applyBorder="1" applyAlignment="1">
      <alignment horizontal="right" wrapText="1"/>
    </xf>
    <xf numFmtId="0" fontId="0" fillId="0" borderId="4" xfId="0" applyBorder="1"/>
    <xf numFmtId="0" fontId="0" fillId="0" borderId="6" xfId="0" applyBorder="1"/>
    <xf numFmtId="164" fontId="0" fillId="0" borderId="0" xfId="1" applyNumberFormat="1" applyFont="1"/>
    <xf numFmtId="164" fontId="0" fillId="0" borderId="0" xfId="1" applyNumberFormat="1" applyFont="1" applyAlignment="1">
      <alignment horizontal="right" wrapText="1"/>
    </xf>
    <xf numFmtId="164" fontId="0" fillId="0" borderId="0" xfId="1" applyNumberFormat="1" applyFont="1" applyBorder="1"/>
    <xf numFmtId="164" fontId="0" fillId="0" borderId="0" xfId="1" applyNumberFormat="1" applyFont="1" applyBorder="1" applyAlignment="1">
      <alignment horizontal="right" wrapText="1"/>
    </xf>
    <xf numFmtId="164" fontId="0" fillId="0" borderId="5" xfId="1" applyNumberFormat="1" applyFont="1" applyBorder="1" applyAlignment="1">
      <alignment horizontal="right" wrapText="1"/>
    </xf>
    <xf numFmtId="164" fontId="0" fillId="0" borderId="7" xfId="1" applyNumberFormat="1" applyFont="1" applyBorder="1"/>
    <xf numFmtId="164" fontId="0" fillId="0" borderId="7" xfId="1" applyNumberFormat="1" applyFont="1" applyBorder="1" applyAlignment="1">
      <alignment horizontal="right" wrapText="1"/>
    </xf>
    <xf numFmtId="164" fontId="0" fillId="0" borderId="8" xfId="1" applyNumberFormat="1" applyFont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0" fillId="0" borderId="9" xfId="0" applyBorder="1" applyAlignment="1">
      <alignment horizontal="right" wrapText="1"/>
    </xf>
    <xf numFmtId="164" fontId="0" fillId="0" borderId="4" xfId="1" applyNumberFormat="1" applyFont="1" applyBorder="1"/>
    <xf numFmtId="164" fontId="0" fillId="0" borderId="6" xfId="1" applyNumberFormat="1" applyFont="1" applyBorder="1"/>
    <xf numFmtId="0" fontId="0" fillId="0" borderId="0" xfId="0" applyAlignment="1">
      <alignment horizontal="right"/>
    </xf>
    <xf numFmtId="164" fontId="0" fillId="3" borderId="0" xfId="1" applyNumberFormat="1" applyFont="1" applyFill="1" applyBorder="1"/>
    <xf numFmtId="164" fontId="0" fillId="3" borderId="7" xfId="1" applyNumberFormat="1" applyFont="1" applyFill="1" applyBorder="1"/>
    <xf numFmtId="164" fontId="0" fillId="4" borderId="9" xfId="1" applyNumberFormat="1" applyFont="1" applyFill="1" applyBorder="1" applyAlignment="1">
      <alignment horizontal="right" wrapText="1"/>
    </xf>
    <xf numFmtId="164" fontId="0" fillId="4" borderId="5" xfId="1" applyNumberFormat="1" applyFont="1" applyFill="1" applyBorder="1"/>
    <xf numFmtId="164" fontId="0" fillId="4" borderId="8" xfId="1" applyNumberFormat="1" applyFont="1" applyFill="1" applyBorder="1"/>
    <xf numFmtId="164" fontId="0" fillId="0" borderId="15" xfId="1" applyNumberFormat="1" applyFont="1" applyFill="1" applyBorder="1" applyAlignment="1">
      <alignment horizontal="right" wrapText="1"/>
    </xf>
    <xf numFmtId="164" fontId="0" fillId="0" borderId="16" xfId="1" applyNumberFormat="1" applyFont="1" applyFill="1" applyBorder="1" applyAlignment="1">
      <alignment horizontal="right" wrapText="1"/>
    </xf>
    <xf numFmtId="0" fontId="0" fillId="3" borderId="17" xfId="0" applyFill="1" applyBorder="1"/>
    <xf numFmtId="0" fontId="0" fillId="3" borderId="18" xfId="0" applyFill="1" applyBorder="1" applyAlignment="1">
      <alignment horizontal="right" wrapText="1"/>
    </xf>
    <xf numFmtId="164" fontId="0" fillId="3" borderId="19" xfId="1" applyNumberFormat="1" applyFont="1" applyFill="1" applyBorder="1"/>
    <xf numFmtId="164" fontId="0" fillId="3" borderId="20" xfId="1" applyNumberFormat="1" applyFont="1" applyFill="1" applyBorder="1"/>
    <xf numFmtId="0" fontId="0" fillId="4" borderId="9" xfId="0" applyFill="1" applyBorder="1" applyAlignment="1">
      <alignment horizontal="right" wrapText="1"/>
    </xf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5" borderId="6" xfId="0" applyFill="1" applyBorder="1"/>
    <xf numFmtId="0" fontId="0" fillId="0" borderId="4" xfId="0" applyBorder="1" applyAlignment="1">
      <alignment horizontal="left" vertical="center"/>
    </xf>
    <xf numFmtId="164" fontId="0" fillId="5" borderId="7" xfId="1" applyNumberFormat="1" applyFont="1" applyFill="1" applyBorder="1"/>
    <xf numFmtId="164" fontId="0" fillId="5" borderId="6" xfId="1" applyNumberFormat="1" applyFont="1" applyFill="1" applyBorder="1"/>
    <xf numFmtId="164" fontId="0" fillId="5" borderId="20" xfId="1" applyNumberFormat="1" applyFont="1" applyFill="1" applyBorder="1"/>
    <xf numFmtId="164" fontId="0" fillId="0" borderId="0" xfId="1" applyNumberFormat="1" applyFont="1" applyAlignment="1">
      <alignment horizontal="right"/>
    </xf>
    <xf numFmtId="164" fontId="0" fillId="4" borderId="21" xfId="1" applyNumberFormat="1" applyFont="1" applyFill="1" applyBorder="1" applyAlignment="1">
      <alignment horizontal="right" wrapText="1"/>
    </xf>
    <xf numFmtId="0" fontId="0" fillId="0" borderId="15" xfId="0" applyBorder="1" applyAlignment="1">
      <alignment horizontal="right" wrapText="1"/>
    </xf>
    <xf numFmtId="0" fontId="0" fillId="0" borderId="16" xfId="0" applyBorder="1" applyAlignment="1">
      <alignment horizontal="right" wrapText="1"/>
    </xf>
    <xf numFmtId="0" fontId="0" fillId="4" borderId="21" xfId="0" applyFill="1" applyBorder="1" applyAlignment="1">
      <alignment horizontal="right" wrapText="1"/>
    </xf>
    <xf numFmtId="0" fontId="3" fillId="0" borderId="0" xfId="0" applyFont="1" applyAlignment="1">
      <alignment horizontal="right"/>
    </xf>
    <xf numFmtId="0" fontId="0" fillId="3" borderId="11" xfId="0" applyFill="1" applyBorder="1" applyAlignment="1">
      <alignment horizontal="right" wrapText="1"/>
    </xf>
    <xf numFmtId="0" fontId="0" fillId="3" borderId="2" xfId="0" applyFill="1" applyBorder="1" applyAlignment="1">
      <alignment horizontal="right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72"/>
  <sheetViews>
    <sheetView tabSelected="1" view="pageBreakPreview" topLeftCell="G1" zoomScaleNormal="100" zoomScaleSheetLayoutView="100" workbookViewId="0">
      <selection activeCell="AA40" sqref="AA40"/>
    </sheetView>
  </sheetViews>
  <sheetFormatPr defaultRowHeight="14.25"/>
  <cols>
    <col min="1" max="1" width="2.25" customWidth="1"/>
    <col min="2" max="2" width="20.25" customWidth="1"/>
    <col min="3" max="3" width="12.875" customWidth="1"/>
    <col min="4" max="4" width="7.875" style="2" customWidth="1"/>
    <col min="5" max="5" width="8.5" style="2" customWidth="1"/>
    <col min="6" max="6" width="8" style="2" customWidth="1"/>
    <col min="7" max="7" width="1.625" customWidth="1"/>
    <col min="8" max="8" width="21.625" customWidth="1"/>
    <col min="9" max="9" width="12.5" customWidth="1"/>
    <col min="10" max="10" width="16.375" customWidth="1"/>
    <col min="11" max="11" width="12" customWidth="1"/>
    <col min="12" max="12" width="12.125" customWidth="1"/>
    <col min="13" max="13" width="11.5" customWidth="1"/>
    <col min="14" max="14" width="8.875" customWidth="1"/>
    <col min="15" max="15" width="15.375" customWidth="1"/>
    <col min="16" max="16" width="10.25" customWidth="1"/>
    <col min="17" max="17" width="12.875" customWidth="1"/>
    <col min="18" max="18" width="12.25" customWidth="1"/>
    <col min="19" max="19" width="10.25" customWidth="1"/>
    <col min="20" max="20" width="9.125" customWidth="1"/>
    <col min="21" max="21" width="8.75" customWidth="1"/>
    <col min="23" max="23" width="8.875" style="21"/>
  </cols>
  <sheetData>
    <row r="2" spans="1:23">
      <c r="B2" t="s">
        <v>12</v>
      </c>
      <c r="I2" t="s">
        <v>13</v>
      </c>
    </row>
    <row r="3" spans="1:23" ht="15.75" thickBot="1">
      <c r="A3" s="1"/>
    </row>
    <row r="4" spans="1:23" ht="15" thickBot="1">
      <c r="B4" s="3"/>
      <c r="C4" s="49" t="s">
        <v>37</v>
      </c>
      <c r="D4" s="4">
        <v>0.9</v>
      </c>
      <c r="E4" s="4">
        <v>7.0000000000000007E-2</v>
      </c>
      <c r="F4" s="5">
        <v>0.03</v>
      </c>
      <c r="H4" s="34"/>
      <c r="I4" s="50" t="s">
        <v>24</v>
      </c>
      <c r="J4" s="51"/>
      <c r="K4" s="51"/>
      <c r="L4" s="51"/>
      <c r="M4" s="51"/>
      <c r="N4" s="52"/>
      <c r="O4" s="50" t="s">
        <v>25</v>
      </c>
      <c r="P4" s="51"/>
      <c r="Q4" s="51"/>
      <c r="R4" s="51"/>
      <c r="S4" s="51"/>
      <c r="T4" s="52"/>
      <c r="U4" s="29"/>
    </row>
    <row r="5" spans="1:23" ht="57">
      <c r="B5" s="6"/>
      <c r="C5" s="48" t="s">
        <v>3</v>
      </c>
      <c r="D5" s="17" t="s">
        <v>0</v>
      </c>
      <c r="E5" s="17" t="s">
        <v>1</v>
      </c>
      <c r="F5" s="18" t="s">
        <v>2</v>
      </c>
      <c r="H5" s="35"/>
      <c r="I5" s="27" t="s">
        <v>30</v>
      </c>
      <c r="J5" s="28" t="s">
        <v>31</v>
      </c>
      <c r="K5" s="28" t="s">
        <v>7</v>
      </c>
      <c r="L5" s="28" t="s">
        <v>22</v>
      </c>
      <c r="M5" s="28" t="s">
        <v>8</v>
      </c>
      <c r="N5" s="24" t="s">
        <v>9</v>
      </c>
      <c r="O5" s="16" t="s">
        <v>23</v>
      </c>
      <c r="P5" s="17" t="s">
        <v>27</v>
      </c>
      <c r="Q5" s="17" t="s">
        <v>26</v>
      </c>
      <c r="R5" s="17" t="s">
        <v>28</v>
      </c>
      <c r="S5" s="17" t="s">
        <v>4</v>
      </c>
      <c r="T5" s="33" t="s">
        <v>10</v>
      </c>
      <c r="U5" s="30" t="s">
        <v>11</v>
      </c>
      <c r="W5" s="2" t="s">
        <v>6</v>
      </c>
    </row>
    <row r="6" spans="1:23">
      <c r="B6" s="6" t="s">
        <v>29</v>
      </c>
      <c r="C6" s="22">
        <f>U6</f>
        <v>50000</v>
      </c>
      <c r="D6" s="11">
        <f>C6*$D$4</f>
        <v>45000</v>
      </c>
      <c r="E6" s="11">
        <f>C6*$E$4</f>
        <v>3500.0000000000005</v>
      </c>
      <c r="F6" s="12">
        <f>C6*$F$4</f>
        <v>1500</v>
      </c>
      <c r="G6" s="8"/>
      <c r="H6" s="35" t="s">
        <v>29</v>
      </c>
      <c r="I6" s="19">
        <v>5000</v>
      </c>
      <c r="J6" s="10">
        <v>5000</v>
      </c>
      <c r="K6" s="10">
        <v>5000</v>
      </c>
      <c r="L6" s="10">
        <v>5000</v>
      </c>
      <c r="M6" s="10">
        <v>5000</v>
      </c>
      <c r="N6" s="25">
        <f>SUM(I6:M6)</f>
        <v>25000</v>
      </c>
      <c r="O6" s="19">
        <v>5000</v>
      </c>
      <c r="P6" s="10">
        <v>5000</v>
      </c>
      <c r="Q6" s="10">
        <v>5000</v>
      </c>
      <c r="R6" s="10">
        <v>5000</v>
      </c>
      <c r="S6" s="10">
        <v>5000</v>
      </c>
      <c r="T6" s="25">
        <f>SUM(O6:S6)</f>
        <v>25000</v>
      </c>
      <c r="U6" s="31">
        <f>N6+T6</f>
        <v>50000</v>
      </c>
      <c r="W6" s="21" t="b">
        <f>U6=C6</f>
        <v>1</v>
      </c>
    </row>
    <row r="7" spans="1:23">
      <c r="B7" s="6" t="s">
        <v>33</v>
      </c>
      <c r="C7" s="22">
        <f t="shared" ref="C7:C10" si="0">U7</f>
        <v>100000</v>
      </c>
      <c r="D7" s="11">
        <f t="shared" ref="D7:D10" si="1">C7*$D$4</f>
        <v>90000</v>
      </c>
      <c r="E7" s="11">
        <f t="shared" ref="E7:E10" si="2">C7*$E$4</f>
        <v>7000.0000000000009</v>
      </c>
      <c r="F7" s="12">
        <f t="shared" ref="F7:F10" si="3">C7*$F$4</f>
        <v>3000</v>
      </c>
      <c r="G7" s="8"/>
      <c r="H7" s="35" t="s">
        <v>33</v>
      </c>
      <c r="I7" s="19">
        <v>10000</v>
      </c>
      <c r="J7" s="10">
        <v>10000</v>
      </c>
      <c r="K7" s="10">
        <v>10000</v>
      </c>
      <c r="L7" s="10">
        <v>10000</v>
      </c>
      <c r="M7" s="10">
        <v>10000</v>
      </c>
      <c r="N7" s="25">
        <f>SUM(I7:M7)</f>
        <v>50000</v>
      </c>
      <c r="O7" s="19">
        <v>10000</v>
      </c>
      <c r="P7" s="10">
        <v>10000</v>
      </c>
      <c r="Q7" s="10">
        <v>10000</v>
      </c>
      <c r="R7" s="10">
        <v>10000</v>
      </c>
      <c r="S7" s="10">
        <v>10000</v>
      </c>
      <c r="T7" s="25">
        <f t="shared" ref="T7:T10" si="4">SUM(O7:S7)</f>
        <v>50000</v>
      </c>
      <c r="U7" s="31">
        <f t="shared" ref="U7:U10" si="5">N7+T7</f>
        <v>100000</v>
      </c>
      <c r="W7" s="21" t="b">
        <f>U7=C7</f>
        <v>1</v>
      </c>
    </row>
    <row r="8" spans="1:23">
      <c r="B8" s="6" t="s">
        <v>34</v>
      </c>
      <c r="C8" s="22">
        <f t="shared" si="0"/>
        <v>100000</v>
      </c>
      <c r="D8" s="11">
        <f t="shared" si="1"/>
        <v>90000</v>
      </c>
      <c r="E8" s="11">
        <f t="shared" si="2"/>
        <v>7000.0000000000009</v>
      </c>
      <c r="F8" s="12">
        <f t="shared" si="3"/>
        <v>3000</v>
      </c>
      <c r="G8" s="8"/>
      <c r="H8" s="35" t="s">
        <v>34</v>
      </c>
      <c r="I8" s="19">
        <v>10000</v>
      </c>
      <c r="J8" s="10">
        <v>10000</v>
      </c>
      <c r="K8" s="10">
        <v>10000</v>
      </c>
      <c r="L8" s="10">
        <v>10000</v>
      </c>
      <c r="M8" s="10">
        <v>10000</v>
      </c>
      <c r="N8" s="25">
        <f>SUM(I8:M8)</f>
        <v>50000</v>
      </c>
      <c r="O8" s="19">
        <v>10000</v>
      </c>
      <c r="P8" s="10">
        <v>10000</v>
      </c>
      <c r="Q8" s="10">
        <v>10000</v>
      </c>
      <c r="R8" s="10">
        <v>10000</v>
      </c>
      <c r="S8" s="10">
        <v>10000</v>
      </c>
      <c r="T8" s="25">
        <f t="shared" si="4"/>
        <v>50000</v>
      </c>
      <c r="U8" s="31">
        <f t="shared" si="5"/>
        <v>100000</v>
      </c>
      <c r="W8" s="21" t="b">
        <f>U8=C8</f>
        <v>1</v>
      </c>
    </row>
    <row r="9" spans="1:23">
      <c r="B9" s="6" t="s">
        <v>35</v>
      </c>
      <c r="C9" s="22">
        <f t="shared" si="0"/>
        <v>100000</v>
      </c>
      <c r="D9" s="11">
        <f t="shared" si="1"/>
        <v>90000</v>
      </c>
      <c r="E9" s="11">
        <f t="shared" si="2"/>
        <v>7000.0000000000009</v>
      </c>
      <c r="F9" s="12">
        <f t="shared" si="3"/>
        <v>3000</v>
      </c>
      <c r="G9" s="8"/>
      <c r="H9" s="35" t="s">
        <v>35</v>
      </c>
      <c r="I9" s="19">
        <v>10000</v>
      </c>
      <c r="J9" s="10">
        <v>10000</v>
      </c>
      <c r="K9" s="10">
        <v>10000</v>
      </c>
      <c r="L9" s="10">
        <v>10000</v>
      </c>
      <c r="M9" s="10">
        <v>10000</v>
      </c>
      <c r="N9" s="25">
        <f>SUM(I9:M9)</f>
        <v>50000</v>
      </c>
      <c r="O9" s="19">
        <v>10000</v>
      </c>
      <c r="P9" s="10">
        <v>10000</v>
      </c>
      <c r="Q9" s="10">
        <v>10000</v>
      </c>
      <c r="R9" s="10">
        <v>10000</v>
      </c>
      <c r="S9" s="10">
        <v>10000</v>
      </c>
      <c r="T9" s="25">
        <f t="shared" si="4"/>
        <v>50000</v>
      </c>
      <c r="U9" s="31">
        <f t="shared" si="5"/>
        <v>100000</v>
      </c>
      <c r="W9" s="21" t="b">
        <f>U9=C9</f>
        <v>1</v>
      </c>
    </row>
    <row r="10" spans="1:23" ht="15" thickBot="1">
      <c r="B10" s="7" t="s">
        <v>36</v>
      </c>
      <c r="C10" s="23">
        <f t="shared" si="0"/>
        <v>100000</v>
      </c>
      <c r="D10" s="14">
        <f t="shared" si="1"/>
        <v>90000</v>
      </c>
      <c r="E10" s="14">
        <f t="shared" si="2"/>
        <v>7000.0000000000009</v>
      </c>
      <c r="F10" s="15">
        <f t="shared" si="3"/>
        <v>3000</v>
      </c>
      <c r="G10" s="8"/>
      <c r="H10" s="36" t="s">
        <v>36</v>
      </c>
      <c r="I10" s="20">
        <v>10000</v>
      </c>
      <c r="J10" s="13">
        <v>10000</v>
      </c>
      <c r="K10" s="13">
        <v>10000</v>
      </c>
      <c r="L10" s="13">
        <v>10000</v>
      </c>
      <c r="M10" s="13">
        <v>10000</v>
      </c>
      <c r="N10" s="26">
        <f>SUM(I10:M10)</f>
        <v>50000</v>
      </c>
      <c r="O10" s="20">
        <v>10000</v>
      </c>
      <c r="P10" s="13">
        <v>10000</v>
      </c>
      <c r="Q10" s="13">
        <v>10000</v>
      </c>
      <c r="R10" s="13">
        <v>10000</v>
      </c>
      <c r="S10" s="13">
        <v>10000</v>
      </c>
      <c r="T10" s="26">
        <f t="shared" si="4"/>
        <v>50000</v>
      </c>
      <c r="U10" s="32">
        <f t="shared" si="5"/>
        <v>100000</v>
      </c>
      <c r="W10" s="21" t="b">
        <f>U10=C10</f>
        <v>1</v>
      </c>
    </row>
    <row r="12" spans="1:23" ht="15" thickBot="1"/>
    <row r="13" spans="1:23" ht="15" thickBot="1">
      <c r="H13" s="3"/>
      <c r="I13" s="50" t="s">
        <v>24</v>
      </c>
      <c r="J13" s="51"/>
      <c r="K13" s="51"/>
      <c r="L13" s="51"/>
      <c r="M13" s="51"/>
      <c r="N13" s="52"/>
      <c r="O13" s="50" t="s">
        <v>25</v>
      </c>
      <c r="P13" s="51"/>
      <c r="Q13" s="51"/>
      <c r="R13" s="51"/>
      <c r="S13" s="51"/>
      <c r="T13" s="52"/>
      <c r="U13" s="29"/>
    </row>
    <row r="14" spans="1:23" ht="57">
      <c r="H14" s="38" t="s">
        <v>32</v>
      </c>
      <c r="I14" s="27" t="s">
        <v>30</v>
      </c>
      <c r="J14" s="28" t="s">
        <v>31</v>
      </c>
      <c r="K14" s="28" t="s">
        <v>7</v>
      </c>
      <c r="L14" s="28" t="s">
        <v>22</v>
      </c>
      <c r="M14" s="28" t="s">
        <v>8</v>
      </c>
      <c r="N14" s="24" t="s">
        <v>9</v>
      </c>
      <c r="O14" s="16" t="s">
        <v>23</v>
      </c>
      <c r="P14" s="17" t="s">
        <v>27</v>
      </c>
      <c r="Q14" s="17" t="s">
        <v>26</v>
      </c>
      <c r="R14" s="17" t="s">
        <v>28</v>
      </c>
      <c r="S14" s="17" t="s">
        <v>4</v>
      </c>
      <c r="T14" s="33" t="s">
        <v>10</v>
      </c>
      <c r="U14" s="30" t="s">
        <v>11</v>
      </c>
    </row>
    <row r="15" spans="1:23">
      <c r="H15" s="6" t="s">
        <v>14</v>
      </c>
      <c r="I15" s="19">
        <v>1000</v>
      </c>
      <c r="J15" s="10">
        <v>1000</v>
      </c>
      <c r="K15" s="10">
        <v>1000</v>
      </c>
      <c r="L15" s="10">
        <v>1000</v>
      </c>
      <c r="M15" s="10">
        <v>1000</v>
      </c>
      <c r="N15" s="25">
        <f t="shared" ref="N15:N20" si="6">SUM(I15:M15)</f>
        <v>5000</v>
      </c>
      <c r="O15" s="19">
        <v>1000</v>
      </c>
      <c r="P15" s="10">
        <v>1000</v>
      </c>
      <c r="Q15" s="10">
        <v>1000</v>
      </c>
      <c r="R15" s="10">
        <v>1000</v>
      </c>
      <c r="S15" s="10">
        <v>1000</v>
      </c>
      <c r="T15" s="25">
        <f>SUM(O15:S15)</f>
        <v>5000</v>
      </c>
      <c r="U15" s="31">
        <f t="shared" ref="U15:U21" si="7">N15+T15</f>
        <v>10000</v>
      </c>
    </row>
    <row r="16" spans="1:23">
      <c r="H16" s="6" t="s">
        <v>15</v>
      </c>
      <c r="I16" s="19">
        <v>1000</v>
      </c>
      <c r="J16" s="10">
        <v>1000</v>
      </c>
      <c r="K16" s="10">
        <v>1000</v>
      </c>
      <c r="L16" s="10">
        <v>1000</v>
      </c>
      <c r="M16" s="10">
        <v>1000</v>
      </c>
      <c r="N16" s="25">
        <f t="shared" si="6"/>
        <v>5000</v>
      </c>
      <c r="O16" s="19">
        <v>1000</v>
      </c>
      <c r="P16" s="10">
        <v>1000</v>
      </c>
      <c r="Q16" s="10">
        <v>1000</v>
      </c>
      <c r="R16" s="10">
        <v>1000</v>
      </c>
      <c r="S16" s="10">
        <v>1000</v>
      </c>
      <c r="T16" s="25">
        <f t="shared" ref="T16:T20" si="8">SUM(O16:S16)</f>
        <v>5000</v>
      </c>
      <c r="U16" s="31">
        <f t="shared" si="7"/>
        <v>10000</v>
      </c>
    </row>
    <row r="17" spans="4:23">
      <c r="H17" s="6" t="s">
        <v>16</v>
      </c>
      <c r="I17" s="19">
        <v>1000</v>
      </c>
      <c r="J17" s="10">
        <v>1000</v>
      </c>
      <c r="K17" s="10">
        <v>1000</v>
      </c>
      <c r="L17" s="10">
        <v>1000</v>
      </c>
      <c r="M17" s="10">
        <v>1000</v>
      </c>
      <c r="N17" s="25">
        <f t="shared" si="6"/>
        <v>5000</v>
      </c>
      <c r="O17" s="19">
        <v>1000</v>
      </c>
      <c r="P17" s="10">
        <v>1000</v>
      </c>
      <c r="Q17" s="10">
        <v>1000</v>
      </c>
      <c r="R17" s="10">
        <v>1000</v>
      </c>
      <c r="S17" s="10">
        <v>1000</v>
      </c>
      <c r="T17" s="25">
        <f t="shared" si="8"/>
        <v>5000</v>
      </c>
      <c r="U17" s="31">
        <f t="shared" si="7"/>
        <v>10000</v>
      </c>
    </row>
    <row r="18" spans="4:23">
      <c r="H18" s="6" t="s">
        <v>17</v>
      </c>
      <c r="I18" s="19">
        <v>1000</v>
      </c>
      <c r="J18" s="10">
        <v>1000</v>
      </c>
      <c r="K18" s="10">
        <v>1000</v>
      </c>
      <c r="L18" s="10">
        <v>1000</v>
      </c>
      <c r="M18" s="10">
        <v>1000</v>
      </c>
      <c r="N18" s="25">
        <f t="shared" si="6"/>
        <v>5000</v>
      </c>
      <c r="O18" s="19">
        <v>1000</v>
      </c>
      <c r="P18" s="10">
        <v>1000</v>
      </c>
      <c r="Q18" s="10">
        <v>1000</v>
      </c>
      <c r="R18" s="10">
        <v>1000</v>
      </c>
      <c r="S18" s="10">
        <v>1000</v>
      </c>
      <c r="T18" s="25">
        <f t="shared" si="8"/>
        <v>5000</v>
      </c>
      <c r="U18" s="31">
        <f t="shared" si="7"/>
        <v>10000</v>
      </c>
    </row>
    <row r="19" spans="4:23">
      <c r="H19" s="6" t="s">
        <v>18</v>
      </c>
      <c r="I19" s="19"/>
      <c r="J19" s="10"/>
      <c r="K19" s="10"/>
      <c r="L19" s="10"/>
      <c r="M19" s="10"/>
      <c r="N19" s="25">
        <f t="shared" si="6"/>
        <v>0</v>
      </c>
      <c r="O19" s="19"/>
      <c r="P19" s="10"/>
      <c r="Q19" s="10"/>
      <c r="R19" s="10"/>
      <c r="S19" s="10"/>
      <c r="T19" s="25">
        <f t="shared" si="8"/>
        <v>0</v>
      </c>
      <c r="U19" s="31">
        <f t="shared" si="7"/>
        <v>0</v>
      </c>
    </row>
    <row r="20" spans="4:23">
      <c r="H20" s="6" t="s">
        <v>19</v>
      </c>
      <c r="I20" s="19">
        <v>1000</v>
      </c>
      <c r="J20" s="10">
        <v>1000</v>
      </c>
      <c r="K20" s="10">
        <v>1000</v>
      </c>
      <c r="L20" s="10">
        <v>1000</v>
      </c>
      <c r="M20" s="10">
        <v>1000</v>
      </c>
      <c r="N20" s="25">
        <f t="shared" si="6"/>
        <v>5000</v>
      </c>
      <c r="O20" s="19">
        <v>1000</v>
      </c>
      <c r="P20" s="10">
        <v>1000</v>
      </c>
      <c r="Q20" s="10">
        <v>1000</v>
      </c>
      <c r="R20" s="10">
        <v>1000</v>
      </c>
      <c r="S20" s="10">
        <v>1000</v>
      </c>
      <c r="T20" s="25">
        <f t="shared" si="8"/>
        <v>5000</v>
      </c>
      <c r="U20" s="31">
        <f t="shared" si="7"/>
        <v>10000</v>
      </c>
    </row>
    <row r="21" spans="4:23">
      <c r="H21" s="6" t="s">
        <v>20</v>
      </c>
      <c r="I21" s="19"/>
      <c r="J21" s="10"/>
      <c r="K21" s="10"/>
      <c r="L21" s="10"/>
      <c r="M21" s="10"/>
      <c r="N21" s="25"/>
      <c r="O21" s="19"/>
      <c r="P21" s="10"/>
      <c r="Q21" s="10"/>
      <c r="R21" s="10"/>
      <c r="S21" s="10"/>
      <c r="T21" s="25"/>
      <c r="U21" s="31">
        <f t="shared" si="7"/>
        <v>0</v>
      </c>
    </row>
    <row r="22" spans="4:23" s="8" customFormat="1" ht="15" thickBot="1">
      <c r="D22" s="9"/>
      <c r="E22" s="9"/>
      <c r="F22" s="9"/>
      <c r="H22" s="40" t="s">
        <v>5</v>
      </c>
      <c r="I22" s="40">
        <f>SUM(I15:I21)</f>
        <v>5000</v>
      </c>
      <c r="J22" s="39">
        <f t="shared" ref="J22:N22" si="9">SUM(J15:J21)</f>
        <v>5000</v>
      </c>
      <c r="K22" s="39">
        <f t="shared" si="9"/>
        <v>5000</v>
      </c>
      <c r="L22" s="39">
        <f t="shared" si="9"/>
        <v>5000</v>
      </c>
      <c r="M22" s="39">
        <f t="shared" si="9"/>
        <v>5000</v>
      </c>
      <c r="N22" s="26">
        <f t="shared" si="9"/>
        <v>25000</v>
      </c>
      <c r="O22" s="40">
        <f t="shared" ref="O22" si="10">SUM(O15:O21)</f>
        <v>5000</v>
      </c>
      <c r="P22" s="39">
        <f t="shared" ref="P22" si="11">SUM(P15:P21)</f>
        <v>5000</v>
      </c>
      <c r="Q22" s="39">
        <f t="shared" ref="Q22" si="12">SUM(Q15:Q21)</f>
        <v>5000</v>
      </c>
      <c r="R22" s="39">
        <f t="shared" ref="R22" si="13">SUM(R15:R21)</f>
        <v>5000</v>
      </c>
      <c r="S22" s="39">
        <f t="shared" ref="S22" si="14">SUM(S15:S21)</f>
        <v>5000</v>
      </c>
      <c r="T22" s="26">
        <f t="shared" ref="T22:U22" si="15">SUM(T15:T21)</f>
        <v>25000</v>
      </c>
      <c r="U22" s="41">
        <f t="shared" si="15"/>
        <v>50000</v>
      </c>
      <c r="W22" s="42"/>
    </row>
    <row r="23" spans="4:23">
      <c r="H23" t="s">
        <v>21</v>
      </c>
      <c r="I23" s="21" t="b">
        <f>I22=I6</f>
        <v>1</v>
      </c>
      <c r="J23" s="21" t="b">
        <f t="shared" ref="J23:U23" si="16">J22=J6</f>
        <v>1</v>
      </c>
      <c r="K23" s="21" t="b">
        <f t="shared" si="16"/>
        <v>1</v>
      </c>
      <c r="L23" s="21" t="b">
        <f t="shared" si="16"/>
        <v>1</v>
      </c>
      <c r="M23" s="21" t="b">
        <f t="shared" si="16"/>
        <v>1</v>
      </c>
      <c r="N23" s="21" t="b">
        <f t="shared" si="16"/>
        <v>1</v>
      </c>
      <c r="O23" s="21" t="b">
        <f>O22=O6</f>
        <v>1</v>
      </c>
      <c r="P23" s="21" t="b">
        <f t="shared" si="16"/>
        <v>1</v>
      </c>
      <c r="Q23" s="21" t="b">
        <f t="shared" si="16"/>
        <v>1</v>
      </c>
      <c r="R23" s="21" t="b">
        <f t="shared" si="16"/>
        <v>1</v>
      </c>
      <c r="S23" s="21" t="b">
        <f t="shared" si="16"/>
        <v>1</v>
      </c>
      <c r="T23" s="21" t="b">
        <f t="shared" si="16"/>
        <v>1</v>
      </c>
      <c r="U23" s="21" t="b">
        <f t="shared" si="16"/>
        <v>1</v>
      </c>
    </row>
    <row r="24" spans="4:23" ht="15" thickBot="1"/>
    <row r="25" spans="4:23" ht="15" thickBot="1">
      <c r="H25" s="34"/>
      <c r="I25" s="50" t="s">
        <v>24</v>
      </c>
      <c r="J25" s="51"/>
      <c r="K25" s="51"/>
      <c r="L25" s="51"/>
      <c r="M25" s="51"/>
      <c r="N25" s="52"/>
      <c r="O25" s="50" t="s">
        <v>25</v>
      </c>
      <c r="P25" s="51"/>
      <c r="Q25" s="51"/>
      <c r="R25" s="51"/>
      <c r="S25" s="51"/>
      <c r="T25" s="52"/>
      <c r="U25" s="29"/>
    </row>
    <row r="26" spans="4:23" ht="57">
      <c r="H26" s="38" t="s">
        <v>33</v>
      </c>
      <c r="I26" s="27" t="s">
        <v>30</v>
      </c>
      <c r="J26" s="28" t="s">
        <v>31</v>
      </c>
      <c r="K26" s="28" t="s">
        <v>7</v>
      </c>
      <c r="L26" s="28" t="s">
        <v>22</v>
      </c>
      <c r="M26" s="28" t="s">
        <v>8</v>
      </c>
      <c r="N26" s="43" t="s">
        <v>9</v>
      </c>
      <c r="O26" s="44" t="s">
        <v>23</v>
      </c>
      <c r="P26" s="45" t="s">
        <v>27</v>
      </c>
      <c r="Q26" s="45" t="s">
        <v>26</v>
      </c>
      <c r="R26" s="45" t="s">
        <v>28</v>
      </c>
      <c r="S26" s="45" t="s">
        <v>4</v>
      </c>
      <c r="T26" s="46" t="s">
        <v>10</v>
      </c>
      <c r="U26" s="30" t="s">
        <v>11</v>
      </c>
    </row>
    <row r="27" spans="4:23">
      <c r="H27" s="6" t="s">
        <v>14</v>
      </c>
      <c r="I27" s="19">
        <v>2000</v>
      </c>
      <c r="J27" s="10">
        <v>2000</v>
      </c>
      <c r="K27" s="10">
        <v>2000</v>
      </c>
      <c r="L27" s="10">
        <v>2000</v>
      </c>
      <c r="M27" s="10">
        <v>2000</v>
      </c>
      <c r="N27" s="25">
        <f t="shared" ref="N27:N32" si="17">SUM(I27:M27)</f>
        <v>10000</v>
      </c>
      <c r="O27" s="10">
        <v>2000</v>
      </c>
      <c r="P27" s="10">
        <v>2000</v>
      </c>
      <c r="Q27" s="10">
        <v>2000</v>
      </c>
      <c r="R27" s="10">
        <v>2000</v>
      </c>
      <c r="S27" s="10">
        <v>2000</v>
      </c>
      <c r="T27" s="25">
        <f>SUM(O27:S27)</f>
        <v>10000</v>
      </c>
      <c r="U27" s="31">
        <f t="shared" ref="U27:U33" si="18">N27+T27</f>
        <v>20000</v>
      </c>
    </row>
    <row r="28" spans="4:23">
      <c r="H28" s="6" t="s">
        <v>15</v>
      </c>
      <c r="I28" s="19">
        <v>2000</v>
      </c>
      <c r="J28" s="10">
        <v>2000</v>
      </c>
      <c r="K28" s="10">
        <v>2000</v>
      </c>
      <c r="L28" s="10">
        <v>2000</v>
      </c>
      <c r="M28" s="10">
        <v>2000</v>
      </c>
      <c r="N28" s="25">
        <f t="shared" si="17"/>
        <v>10000</v>
      </c>
      <c r="O28" s="10">
        <v>2000</v>
      </c>
      <c r="P28" s="10">
        <v>2000</v>
      </c>
      <c r="Q28" s="10">
        <v>2000</v>
      </c>
      <c r="R28" s="10">
        <v>2000</v>
      </c>
      <c r="S28" s="10">
        <v>2000</v>
      </c>
      <c r="T28" s="25">
        <f t="shared" ref="T28:T32" si="19">SUM(O28:S28)</f>
        <v>10000</v>
      </c>
      <c r="U28" s="31">
        <f t="shared" si="18"/>
        <v>20000</v>
      </c>
    </row>
    <row r="29" spans="4:23">
      <c r="H29" s="6" t="s">
        <v>16</v>
      </c>
      <c r="I29" s="19">
        <v>2000</v>
      </c>
      <c r="J29" s="10">
        <v>2000</v>
      </c>
      <c r="K29" s="10">
        <v>2000</v>
      </c>
      <c r="L29" s="10">
        <v>2000</v>
      </c>
      <c r="M29" s="10">
        <v>2000</v>
      </c>
      <c r="N29" s="25">
        <f t="shared" si="17"/>
        <v>10000</v>
      </c>
      <c r="O29" s="10">
        <v>2000</v>
      </c>
      <c r="P29" s="10">
        <v>2000</v>
      </c>
      <c r="Q29" s="10">
        <v>2000</v>
      </c>
      <c r="R29" s="10">
        <v>2000</v>
      </c>
      <c r="S29" s="10">
        <v>2000</v>
      </c>
      <c r="T29" s="25">
        <f t="shared" si="19"/>
        <v>10000</v>
      </c>
      <c r="U29" s="31">
        <f t="shared" si="18"/>
        <v>20000</v>
      </c>
    </row>
    <row r="30" spans="4:23">
      <c r="H30" s="6" t="s">
        <v>17</v>
      </c>
      <c r="I30" s="19">
        <v>2000</v>
      </c>
      <c r="J30" s="10">
        <v>2000</v>
      </c>
      <c r="K30" s="10">
        <v>2000</v>
      </c>
      <c r="L30" s="10">
        <v>2000</v>
      </c>
      <c r="M30" s="10">
        <v>2000</v>
      </c>
      <c r="N30" s="25">
        <f t="shared" si="17"/>
        <v>10000</v>
      </c>
      <c r="O30" s="10">
        <v>2000</v>
      </c>
      <c r="P30" s="10">
        <v>2000</v>
      </c>
      <c r="Q30" s="10">
        <v>2000</v>
      </c>
      <c r="R30" s="10">
        <v>2000</v>
      </c>
      <c r="S30" s="10">
        <v>2000</v>
      </c>
      <c r="T30" s="25">
        <f t="shared" si="19"/>
        <v>10000</v>
      </c>
      <c r="U30" s="31">
        <f t="shared" si="18"/>
        <v>20000</v>
      </c>
    </row>
    <row r="31" spans="4:23">
      <c r="H31" s="6" t="s">
        <v>18</v>
      </c>
      <c r="I31" s="19"/>
      <c r="J31" s="10"/>
      <c r="K31" s="10"/>
      <c r="L31" s="10"/>
      <c r="M31" s="10"/>
      <c r="N31" s="25">
        <f t="shared" si="17"/>
        <v>0</v>
      </c>
      <c r="O31" s="10"/>
      <c r="P31" s="10"/>
      <c r="Q31" s="10"/>
      <c r="R31" s="10"/>
      <c r="S31" s="10"/>
      <c r="T31" s="25">
        <f t="shared" si="19"/>
        <v>0</v>
      </c>
      <c r="U31" s="31">
        <f t="shared" si="18"/>
        <v>0</v>
      </c>
    </row>
    <row r="32" spans="4:23">
      <c r="H32" s="6" t="s">
        <v>19</v>
      </c>
      <c r="I32" s="19">
        <v>2000</v>
      </c>
      <c r="J32" s="10">
        <v>2000</v>
      </c>
      <c r="K32" s="10">
        <v>2000</v>
      </c>
      <c r="L32" s="10">
        <v>2000</v>
      </c>
      <c r="M32" s="10">
        <v>2000</v>
      </c>
      <c r="N32" s="25">
        <f t="shared" si="17"/>
        <v>10000</v>
      </c>
      <c r="O32" s="10">
        <v>2000</v>
      </c>
      <c r="P32" s="10">
        <v>2000</v>
      </c>
      <c r="Q32" s="10">
        <v>2000</v>
      </c>
      <c r="R32" s="10">
        <v>2000</v>
      </c>
      <c r="S32" s="10">
        <v>2000</v>
      </c>
      <c r="T32" s="25">
        <f t="shared" si="19"/>
        <v>10000</v>
      </c>
      <c r="U32" s="31">
        <f t="shared" si="18"/>
        <v>20000</v>
      </c>
    </row>
    <row r="33" spans="8:21">
      <c r="H33" s="6" t="s">
        <v>20</v>
      </c>
      <c r="I33" s="19"/>
      <c r="J33" s="10"/>
      <c r="K33" s="10"/>
      <c r="L33" s="10"/>
      <c r="M33" s="10"/>
      <c r="N33" s="25"/>
      <c r="O33" s="19"/>
      <c r="P33" s="10"/>
      <c r="Q33" s="10"/>
      <c r="R33" s="10"/>
      <c r="S33" s="10"/>
      <c r="T33" s="25"/>
      <c r="U33" s="31">
        <f t="shared" si="18"/>
        <v>0</v>
      </c>
    </row>
    <row r="34" spans="8:21" ht="15" thickBot="1">
      <c r="H34" s="37" t="s">
        <v>5</v>
      </c>
      <c r="I34" s="40">
        <f>SUM(I27:I33)</f>
        <v>10000</v>
      </c>
      <c r="J34" s="39">
        <f t="shared" ref="J34" si="20">SUM(J27:J33)</f>
        <v>10000</v>
      </c>
      <c r="K34" s="39">
        <f t="shared" ref="K34" si="21">SUM(K27:K33)</f>
        <v>10000</v>
      </c>
      <c r="L34" s="39">
        <f t="shared" ref="L34" si="22">SUM(L27:L33)</f>
        <v>10000</v>
      </c>
      <c r="M34" s="39">
        <f t="shared" ref="M34" si="23">SUM(M27:M33)</f>
        <v>10000</v>
      </c>
      <c r="N34" s="26">
        <f t="shared" ref="N34" si="24">SUM(N27:N33)</f>
        <v>50000</v>
      </c>
      <c r="O34" s="40">
        <f t="shared" ref="O34" si="25">SUM(O27:O33)</f>
        <v>10000</v>
      </c>
      <c r="P34" s="39">
        <f t="shared" ref="P34" si="26">SUM(P27:P33)</f>
        <v>10000</v>
      </c>
      <c r="Q34" s="39">
        <f t="shared" ref="Q34" si="27">SUM(Q27:Q33)</f>
        <v>10000</v>
      </c>
      <c r="R34" s="39">
        <f t="shared" ref="R34" si="28">SUM(R27:R33)</f>
        <v>10000</v>
      </c>
      <c r="S34" s="39">
        <f t="shared" ref="S34" si="29">SUM(S27:S33)</f>
        <v>10000</v>
      </c>
      <c r="T34" s="26">
        <f t="shared" ref="T34" si="30">SUM(T27:T33)</f>
        <v>50000</v>
      </c>
      <c r="U34" s="41">
        <f t="shared" ref="U34" si="31">SUM(U27:U33)</f>
        <v>100000</v>
      </c>
    </row>
    <row r="35" spans="8:21">
      <c r="H35" t="s">
        <v>21</v>
      </c>
      <c r="I35" s="21" t="b">
        <f>I34=I7</f>
        <v>1</v>
      </c>
      <c r="J35" s="21" t="b">
        <f t="shared" ref="J35:U35" si="32">J34=J7</f>
        <v>1</v>
      </c>
      <c r="K35" s="21" t="b">
        <f t="shared" si="32"/>
        <v>1</v>
      </c>
      <c r="L35" s="21" t="b">
        <f t="shared" si="32"/>
        <v>1</v>
      </c>
      <c r="M35" s="21" t="b">
        <f t="shared" si="32"/>
        <v>1</v>
      </c>
      <c r="N35" s="21" t="b">
        <f t="shared" si="32"/>
        <v>1</v>
      </c>
      <c r="O35" s="21" t="b">
        <f>O34=O7</f>
        <v>1</v>
      </c>
      <c r="P35" s="21" t="b">
        <f t="shared" si="32"/>
        <v>1</v>
      </c>
      <c r="Q35" s="21" t="b">
        <f t="shared" si="32"/>
        <v>1</v>
      </c>
      <c r="R35" s="21" t="b">
        <f t="shared" si="32"/>
        <v>1</v>
      </c>
      <c r="S35" s="21" t="b">
        <f t="shared" si="32"/>
        <v>1</v>
      </c>
      <c r="T35" s="21" t="b">
        <f t="shared" si="32"/>
        <v>1</v>
      </c>
      <c r="U35" s="21" t="b">
        <f t="shared" si="32"/>
        <v>1</v>
      </c>
    </row>
    <row r="36" spans="8:21" ht="15" thickBot="1"/>
    <row r="37" spans="8:21" ht="15" thickBot="1">
      <c r="H37" s="34"/>
      <c r="I37" s="50" t="s">
        <v>24</v>
      </c>
      <c r="J37" s="51"/>
      <c r="K37" s="51"/>
      <c r="L37" s="51"/>
      <c r="M37" s="51"/>
      <c r="N37" s="52"/>
      <c r="O37" s="50" t="s">
        <v>25</v>
      </c>
      <c r="P37" s="51"/>
      <c r="Q37" s="51"/>
      <c r="R37" s="51"/>
      <c r="S37" s="51"/>
      <c r="T37" s="52"/>
      <c r="U37" s="29"/>
    </row>
    <row r="38" spans="8:21" ht="57">
      <c r="H38" s="38" t="s">
        <v>34</v>
      </c>
      <c r="I38" s="27" t="s">
        <v>30</v>
      </c>
      <c r="J38" s="28" t="s">
        <v>31</v>
      </c>
      <c r="K38" s="28" t="s">
        <v>7</v>
      </c>
      <c r="L38" s="28" t="s">
        <v>22</v>
      </c>
      <c r="M38" s="28" t="s">
        <v>8</v>
      </c>
      <c r="N38" s="43" t="s">
        <v>9</v>
      </c>
      <c r="O38" s="44" t="s">
        <v>23</v>
      </c>
      <c r="P38" s="45" t="s">
        <v>27</v>
      </c>
      <c r="Q38" s="45" t="s">
        <v>26</v>
      </c>
      <c r="R38" s="45" t="s">
        <v>28</v>
      </c>
      <c r="S38" s="45" t="s">
        <v>4</v>
      </c>
      <c r="T38" s="46" t="s">
        <v>10</v>
      </c>
      <c r="U38" s="30" t="s">
        <v>11</v>
      </c>
    </row>
    <row r="39" spans="8:21">
      <c r="H39" s="6" t="s">
        <v>14</v>
      </c>
      <c r="I39" s="19">
        <v>2000</v>
      </c>
      <c r="J39" s="10">
        <v>2000</v>
      </c>
      <c r="K39" s="10">
        <v>2000</v>
      </c>
      <c r="L39" s="10">
        <v>2000</v>
      </c>
      <c r="M39" s="10">
        <v>2000</v>
      </c>
      <c r="N39" s="25">
        <f t="shared" ref="N39:N44" si="33">SUM(I39:M39)</f>
        <v>10000</v>
      </c>
      <c r="O39" s="10">
        <v>2000</v>
      </c>
      <c r="P39" s="10">
        <v>2000</v>
      </c>
      <c r="Q39" s="10">
        <v>2000</v>
      </c>
      <c r="R39" s="10">
        <v>2000</v>
      </c>
      <c r="S39" s="10">
        <v>2000</v>
      </c>
      <c r="T39" s="25">
        <f>SUM(O39:S39)</f>
        <v>10000</v>
      </c>
      <c r="U39" s="31">
        <f t="shared" ref="U39:U45" si="34">N39+T39</f>
        <v>20000</v>
      </c>
    </row>
    <row r="40" spans="8:21">
      <c r="H40" s="6" t="s">
        <v>15</v>
      </c>
      <c r="I40" s="19">
        <v>2000</v>
      </c>
      <c r="J40" s="10">
        <v>2000</v>
      </c>
      <c r="K40" s="10">
        <v>2000</v>
      </c>
      <c r="L40" s="10">
        <v>2000</v>
      </c>
      <c r="M40" s="10">
        <v>2000</v>
      </c>
      <c r="N40" s="25">
        <f t="shared" si="33"/>
        <v>10000</v>
      </c>
      <c r="O40" s="10">
        <v>2000</v>
      </c>
      <c r="P40" s="10">
        <v>2000</v>
      </c>
      <c r="Q40" s="10">
        <v>2000</v>
      </c>
      <c r="R40" s="10">
        <v>2000</v>
      </c>
      <c r="S40" s="10">
        <v>2000</v>
      </c>
      <c r="T40" s="25">
        <f t="shared" ref="T40:T44" si="35">SUM(O40:S40)</f>
        <v>10000</v>
      </c>
      <c r="U40" s="31">
        <f t="shared" si="34"/>
        <v>20000</v>
      </c>
    </row>
    <row r="41" spans="8:21">
      <c r="H41" s="6" t="s">
        <v>16</v>
      </c>
      <c r="I41" s="19">
        <v>2000</v>
      </c>
      <c r="J41" s="10">
        <v>2000</v>
      </c>
      <c r="K41" s="10">
        <v>2000</v>
      </c>
      <c r="L41" s="10">
        <v>2000</v>
      </c>
      <c r="M41" s="10">
        <v>2000</v>
      </c>
      <c r="N41" s="25">
        <f t="shared" si="33"/>
        <v>10000</v>
      </c>
      <c r="O41" s="10">
        <v>2000</v>
      </c>
      <c r="P41" s="10">
        <v>2000</v>
      </c>
      <c r="Q41" s="10">
        <v>2000</v>
      </c>
      <c r="R41" s="10">
        <v>2000</v>
      </c>
      <c r="S41" s="10">
        <v>2000</v>
      </c>
      <c r="T41" s="25">
        <f t="shared" si="35"/>
        <v>10000</v>
      </c>
      <c r="U41" s="31">
        <f t="shared" si="34"/>
        <v>20000</v>
      </c>
    </row>
    <row r="42" spans="8:21">
      <c r="H42" s="6" t="s">
        <v>17</v>
      </c>
      <c r="I42" s="19">
        <v>2000</v>
      </c>
      <c r="J42" s="10">
        <v>2000</v>
      </c>
      <c r="K42" s="10">
        <v>2000</v>
      </c>
      <c r="L42" s="10">
        <v>2000</v>
      </c>
      <c r="M42" s="10">
        <v>2000</v>
      </c>
      <c r="N42" s="25">
        <f t="shared" si="33"/>
        <v>10000</v>
      </c>
      <c r="O42" s="10">
        <v>2000</v>
      </c>
      <c r="P42" s="10">
        <v>2000</v>
      </c>
      <c r="Q42" s="10">
        <v>2000</v>
      </c>
      <c r="R42" s="10">
        <v>2000</v>
      </c>
      <c r="S42" s="10">
        <v>2000</v>
      </c>
      <c r="T42" s="25">
        <f t="shared" si="35"/>
        <v>10000</v>
      </c>
      <c r="U42" s="31">
        <f t="shared" si="34"/>
        <v>20000</v>
      </c>
    </row>
    <row r="43" spans="8:21">
      <c r="H43" s="6" t="s">
        <v>18</v>
      </c>
      <c r="I43" s="19"/>
      <c r="J43" s="10"/>
      <c r="K43" s="10"/>
      <c r="L43" s="10"/>
      <c r="M43" s="10"/>
      <c r="N43" s="25">
        <f t="shared" si="33"/>
        <v>0</v>
      </c>
      <c r="O43" s="10"/>
      <c r="P43" s="10"/>
      <c r="Q43" s="10"/>
      <c r="R43" s="10"/>
      <c r="S43" s="10"/>
      <c r="T43" s="25">
        <f t="shared" si="35"/>
        <v>0</v>
      </c>
      <c r="U43" s="31">
        <f t="shared" si="34"/>
        <v>0</v>
      </c>
    </row>
    <row r="44" spans="8:21">
      <c r="H44" s="6" t="s">
        <v>19</v>
      </c>
      <c r="I44" s="19">
        <v>2000</v>
      </c>
      <c r="J44" s="10">
        <v>2000</v>
      </c>
      <c r="K44" s="10">
        <v>2000</v>
      </c>
      <c r="L44" s="10">
        <v>2000</v>
      </c>
      <c r="M44" s="10">
        <v>2000</v>
      </c>
      <c r="N44" s="25">
        <f t="shared" si="33"/>
        <v>10000</v>
      </c>
      <c r="O44" s="10">
        <v>2000</v>
      </c>
      <c r="P44" s="10">
        <v>2000</v>
      </c>
      <c r="Q44" s="10">
        <v>2000</v>
      </c>
      <c r="R44" s="10">
        <v>2000</v>
      </c>
      <c r="S44" s="10">
        <v>2000</v>
      </c>
      <c r="T44" s="25">
        <f t="shared" si="35"/>
        <v>10000</v>
      </c>
      <c r="U44" s="31">
        <f t="shared" si="34"/>
        <v>20000</v>
      </c>
    </row>
    <row r="45" spans="8:21">
      <c r="H45" s="6" t="s">
        <v>20</v>
      </c>
      <c r="I45" s="19"/>
      <c r="J45" s="10"/>
      <c r="K45" s="10"/>
      <c r="L45" s="10"/>
      <c r="M45" s="10"/>
      <c r="N45" s="25"/>
      <c r="O45" s="19"/>
      <c r="P45" s="10"/>
      <c r="Q45" s="10"/>
      <c r="R45" s="10"/>
      <c r="S45" s="10"/>
      <c r="T45" s="25"/>
      <c r="U45" s="31">
        <f t="shared" si="34"/>
        <v>0</v>
      </c>
    </row>
    <row r="46" spans="8:21" ht="15" thickBot="1">
      <c r="H46" s="37" t="s">
        <v>5</v>
      </c>
      <c r="I46" s="40">
        <f>SUM(I39:I45)</f>
        <v>10000</v>
      </c>
      <c r="J46" s="39">
        <f t="shared" ref="J46" si="36">SUM(J39:J45)</f>
        <v>10000</v>
      </c>
      <c r="K46" s="39">
        <f t="shared" ref="K46" si="37">SUM(K39:K45)</f>
        <v>10000</v>
      </c>
      <c r="L46" s="39">
        <f t="shared" ref="L46" si="38">SUM(L39:L45)</f>
        <v>10000</v>
      </c>
      <c r="M46" s="39">
        <f t="shared" ref="M46" si="39">SUM(M39:M45)</f>
        <v>10000</v>
      </c>
      <c r="N46" s="26">
        <f t="shared" ref="N46" si="40">SUM(N39:N45)</f>
        <v>50000</v>
      </c>
      <c r="O46" s="40">
        <f t="shared" ref="O46" si="41">SUM(O39:O45)</f>
        <v>10000</v>
      </c>
      <c r="P46" s="39">
        <f t="shared" ref="P46" si="42">SUM(P39:P45)</f>
        <v>10000</v>
      </c>
      <c r="Q46" s="39">
        <f t="shared" ref="Q46" si="43">SUM(Q39:Q45)</f>
        <v>10000</v>
      </c>
      <c r="R46" s="39">
        <f t="shared" ref="R46" si="44">SUM(R39:R45)</f>
        <v>10000</v>
      </c>
      <c r="S46" s="39">
        <f t="shared" ref="S46" si="45">SUM(S39:S45)</f>
        <v>10000</v>
      </c>
      <c r="T46" s="26">
        <f t="shared" ref="T46" si="46">SUM(T39:T45)</f>
        <v>50000</v>
      </c>
      <c r="U46" s="41">
        <f t="shared" ref="U46" si="47">SUM(U39:U45)</f>
        <v>100000</v>
      </c>
    </row>
    <row r="47" spans="8:21">
      <c r="H47" t="s">
        <v>21</v>
      </c>
      <c r="I47" t="b">
        <f>I46=I8</f>
        <v>1</v>
      </c>
      <c r="J47" t="b">
        <f t="shared" ref="J47:U47" si="48">J46=J8</f>
        <v>1</v>
      </c>
      <c r="K47" t="b">
        <f t="shared" si="48"/>
        <v>1</v>
      </c>
      <c r="L47" t="b">
        <f t="shared" si="48"/>
        <v>1</v>
      </c>
      <c r="M47" t="b">
        <f t="shared" si="48"/>
        <v>1</v>
      </c>
      <c r="N47" t="b">
        <f t="shared" si="48"/>
        <v>1</v>
      </c>
      <c r="O47" t="b">
        <f>O46=O8</f>
        <v>1</v>
      </c>
      <c r="P47" t="b">
        <f t="shared" si="48"/>
        <v>1</v>
      </c>
      <c r="Q47" t="b">
        <f t="shared" si="48"/>
        <v>1</v>
      </c>
      <c r="R47" t="b">
        <f t="shared" si="48"/>
        <v>1</v>
      </c>
      <c r="S47" t="b">
        <f t="shared" si="48"/>
        <v>1</v>
      </c>
      <c r="T47" t="b">
        <f t="shared" si="48"/>
        <v>1</v>
      </c>
      <c r="U47" t="b">
        <f t="shared" si="48"/>
        <v>1</v>
      </c>
    </row>
    <row r="49" spans="8:21" ht="15" thickBot="1"/>
    <row r="50" spans="8:21" ht="15" thickBot="1">
      <c r="H50" s="34"/>
      <c r="I50" s="50" t="s">
        <v>24</v>
      </c>
      <c r="J50" s="51"/>
      <c r="K50" s="51"/>
      <c r="L50" s="51"/>
      <c r="M50" s="51"/>
      <c r="N50" s="52"/>
      <c r="O50" s="50" t="s">
        <v>25</v>
      </c>
      <c r="P50" s="51"/>
      <c r="Q50" s="51"/>
      <c r="R50" s="51"/>
      <c r="S50" s="51"/>
      <c r="T50" s="52"/>
      <c r="U50" s="29"/>
    </row>
    <row r="51" spans="8:21" ht="57">
      <c r="H51" s="38" t="s">
        <v>35</v>
      </c>
      <c r="I51" s="27" t="s">
        <v>30</v>
      </c>
      <c r="J51" s="28" t="s">
        <v>31</v>
      </c>
      <c r="K51" s="28" t="s">
        <v>7</v>
      </c>
      <c r="L51" s="28" t="s">
        <v>22</v>
      </c>
      <c r="M51" s="28" t="s">
        <v>8</v>
      </c>
      <c r="N51" s="43" t="s">
        <v>9</v>
      </c>
      <c r="O51" s="44" t="s">
        <v>23</v>
      </c>
      <c r="P51" s="45" t="s">
        <v>27</v>
      </c>
      <c r="Q51" s="45" t="s">
        <v>26</v>
      </c>
      <c r="R51" s="45" t="s">
        <v>28</v>
      </c>
      <c r="S51" s="45" t="s">
        <v>4</v>
      </c>
      <c r="T51" s="46" t="s">
        <v>10</v>
      </c>
      <c r="U51" s="30" t="s">
        <v>11</v>
      </c>
    </row>
    <row r="52" spans="8:21">
      <c r="H52" s="6" t="s">
        <v>14</v>
      </c>
      <c r="I52" s="19">
        <v>2000</v>
      </c>
      <c r="J52" s="10">
        <v>2000</v>
      </c>
      <c r="K52" s="10">
        <v>2000</v>
      </c>
      <c r="L52" s="10">
        <v>2000</v>
      </c>
      <c r="M52" s="10">
        <v>2000</v>
      </c>
      <c r="N52" s="25">
        <f t="shared" ref="N52:N57" si="49">SUM(I52:M52)</f>
        <v>10000</v>
      </c>
      <c r="O52" s="10">
        <v>2000</v>
      </c>
      <c r="P52" s="10">
        <v>2000</v>
      </c>
      <c r="Q52" s="10">
        <v>2000</v>
      </c>
      <c r="R52" s="10">
        <v>2000</v>
      </c>
      <c r="S52" s="10">
        <v>2000</v>
      </c>
      <c r="T52" s="25">
        <f>SUM(O52:S52)</f>
        <v>10000</v>
      </c>
      <c r="U52" s="31">
        <f t="shared" ref="U52:U58" si="50">N52+T52</f>
        <v>20000</v>
      </c>
    </row>
    <row r="53" spans="8:21">
      <c r="H53" s="6" t="s">
        <v>15</v>
      </c>
      <c r="I53" s="19">
        <v>2000</v>
      </c>
      <c r="J53" s="10">
        <v>2000</v>
      </c>
      <c r="K53" s="10">
        <v>2000</v>
      </c>
      <c r="L53" s="10">
        <v>2000</v>
      </c>
      <c r="M53" s="10">
        <v>2000</v>
      </c>
      <c r="N53" s="25">
        <f t="shared" si="49"/>
        <v>10000</v>
      </c>
      <c r="O53" s="10">
        <v>2000</v>
      </c>
      <c r="P53" s="10">
        <v>2000</v>
      </c>
      <c r="Q53" s="10">
        <v>2000</v>
      </c>
      <c r="R53" s="10">
        <v>2000</v>
      </c>
      <c r="S53" s="10">
        <v>2000</v>
      </c>
      <c r="T53" s="25">
        <f t="shared" ref="T53:T57" si="51">SUM(O53:S53)</f>
        <v>10000</v>
      </c>
      <c r="U53" s="31">
        <f t="shared" si="50"/>
        <v>20000</v>
      </c>
    </row>
    <row r="54" spans="8:21">
      <c r="H54" s="6" t="s">
        <v>16</v>
      </c>
      <c r="I54" s="19">
        <v>2000</v>
      </c>
      <c r="J54" s="10">
        <v>2000</v>
      </c>
      <c r="K54" s="10">
        <v>2000</v>
      </c>
      <c r="L54" s="10">
        <v>2000</v>
      </c>
      <c r="M54" s="10">
        <v>2000</v>
      </c>
      <c r="N54" s="25">
        <f t="shared" si="49"/>
        <v>10000</v>
      </c>
      <c r="O54" s="10">
        <v>2000</v>
      </c>
      <c r="P54" s="10">
        <v>2000</v>
      </c>
      <c r="Q54" s="10">
        <v>2000</v>
      </c>
      <c r="R54" s="10">
        <v>2000</v>
      </c>
      <c r="S54" s="10">
        <v>2000</v>
      </c>
      <c r="T54" s="25">
        <f t="shared" si="51"/>
        <v>10000</v>
      </c>
      <c r="U54" s="31">
        <f t="shared" si="50"/>
        <v>20000</v>
      </c>
    </row>
    <row r="55" spans="8:21">
      <c r="H55" s="6" t="s">
        <v>17</v>
      </c>
      <c r="I55" s="19">
        <v>2000</v>
      </c>
      <c r="J55" s="10">
        <v>2000</v>
      </c>
      <c r="K55" s="10">
        <v>2000</v>
      </c>
      <c r="L55" s="10">
        <v>2000</v>
      </c>
      <c r="M55" s="10">
        <v>2000</v>
      </c>
      <c r="N55" s="25">
        <f t="shared" si="49"/>
        <v>10000</v>
      </c>
      <c r="O55" s="10">
        <v>2000</v>
      </c>
      <c r="P55" s="10">
        <v>2000</v>
      </c>
      <c r="Q55" s="10">
        <v>2000</v>
      </c>
      <c r="R55" s="10">
        <v>2000</v>
      </c>
      <c r="S55" s="10">
        <v>2000</v>
      </c>
      <c r="T55" s="25">
        <f t="shared" si="51"/>
        <v>10000</v>
      </c>
      <c r="U55" s="31">
        <f t="shared" si="50"/>
        <v>20000</v>
      </c>
    </row>
    <row r="56" spans="8:21">
      <c r="H56" s="6" t="s">
        <v>18</v>
      </c>
      <c r="I56" s="19"/>
      <c r="J56" s="10"/>
      <c r="K56" s="10"/>
      <c r="L56" s="10"/>
      <c r="M56" s="10"/>
      <c r="N56" s="25">
        <f t="shared" si="49"/>
        <v>0</v>
      </c>
      <c r="O56" s="10"/>
      <c r="P56" s="10"/>
      <c r="Q56" s="10"/>
      <c r="R56" s="10"/>
      <c r="S56" s="10"/>
      <c r="T56" s="25">
        <f t="shared" si="51"/>
        <v>0</v>
      </c>
      <c r="U56" s="31">
        <f t="shared" si="50"/>
        <v>0</v>
      </c>
    </row>
    <row r="57" spans="8:21">
      <c r="H57" s="6" t="s">
        <v>19</v>
      </c>
      <c r="I57" s="19">
        <v>2000</v>
      </c>
      <c r="J57" s="10">
        <v>2000</v>
      </c>
      <c r="K57" s="10">
        <v>2000</v>
      </c>
      <c r="L57" s="10">
        <v>2000</v>
      </c>
      <c r="M57" s="10">
        <v>2000</v>
      </c>
      <c r="N57" s="25">
        <f t="shared" si="49"/>
        <v>10000</v>
      </c>
      <c r="O57" s="10">
        <v>2000</v>
      </c>
      <c r="P57" s="10">
        <v>2000</v>
      </c>
      <c r="Q57" s="10">
        <v>2000</v>
      </c>
      <c r="R57" s="10">
        <v>2000</v>
      </c>
      <c r="S57" s="10">
        <v>2000</v>
      </c>
      <c r="T57" s="25">
        <f t="shared" si="51"/>
        <v>10000</v>
      </c>
      <c r="U57" s="31">
        <f t="shared" si="50"/>
        <v>20000</v>
      </c>
    </row>
    <row r="58" spans="8:21">
      <c r="H58" s="6" t="s">
        <v>20</v>
      </c>
      <c r="I58" s="19"/>
      <c r="J58" s="10"/>
      <c r="K58" s="10"/>
      <c r="L58" s="10"/>
      <c r="M58" s="10"/>
      <c r="N58" s="25"/>
      <c r="O58" s="19"/>
      <c r="P58" s="10"/>
      <c r="Q58" s="10"/>
      <c r="R58" s="10"/>
      <c r="S58" s="10"/>
      <c r="T58" s="25"/>
      <c r="U58" s="31">
        <f t="shared" si="50"/>
        <v>0</v>
      </c>
    </row>
    <row r="59" spans="8:21" ht="15" thickBot="1">
      <c r="H59" s="37" t="s">
        <v>5</v>
      </c>
      <c r="I59" s="40">
        <f>SUM(I52:I58)</f>
        <v>10000</v>
      </c>
      <c r="J59" s="39">
        <f t="shared" ref="J59" si="52">SUM(J52:J58)</f>
        <v>10000</v>
      </c>
      <c r="K59" s="39">
        <f t="shared" ref="K59" si="53">SUM(K52:K58)</f>
        <v>10000</v>
      </c>
      <c r="L59" s="39">
        <f t="shared" ref="L59" si="54">SUM(L52:L58)</f>
        <v>10000</v>
      </c>
      <c r="M59" s="39">
        <f t="shared" ref="M59" si="55">SUM(M52:M58)</f>
        <v>10000</v>
      </c>
      <c r="N59" s="26">
        <f t="shared" ref="N59" si="56">SUM(N52:N58)</f>
        <v>50000</v>
      </c>
      <c r="O59" s="40">
        <f t="shared" ref="O59" si="57">SUM(O52:O58)</f>
        <v>10000</v>
      </c>
      <c r="P59" s="39">
        <f t="shared" ref="P59" si="58">SUM(P52:P58)</f>
        <v>10000</v>
      </c>
      <c r="Q59" s="39">
        <f t="shared" ref="Q59" si="59">SUM(Q52:Q58)</f>
        <v>10000</v>
      </c>
      <c r="R59" s="39">
        <f t="shared" ref="R59" si="60">SUM(R52:R58)</f>
        <v>10000</v>
      </c>
      <c r="S59" s="39">
        <f t="shared" ref="S59" si="61">SUM(S52:S58)</f>
        <v>10000</v>
      </c>
      <c r="T59" s="26">
        <f t="shared" ref="T59" si="62">SUM(T52:T58)</f>
        <v>50000</v>
      </c>
      <c r="U59" s="41">
        <f t="shared" ref="U59" si="63">SUM(U52:U58)</f>
        <v>100000</v>
      </c>
    </row>
    <row r="60" spans="8:21">
      <c r="H60" t="s">
        <v>21</v>
      </c>
      <c r="I60" s="21" t="b">
        <f>I59=I9</f>
        <v>1</v>
      </c>
      <c r="J60" s="21" t="b">
        <f t="shared" ref="J60:U60" si="64">J59=J9</f>
        <v>1</v>
      </c>
      <c r="K60" s="21" t="b">
        <f t="shared" si="64"/>
        <v>1</v>
      </c>
      <c r="L60" s="21" t="b">
        <f t="shared" si="64"/>
        <v>1</v>
      </c>
      <c r="M60" s="21" t="b">
        <f t="shared" si="64"/>
        <v>1</v>
      </c>
      <c r="N60" s="21" t="b">
        <f t="shared" si="64"/>
        <v>1</v>
      </c>
      <c r="O60" s="21" t="b">
        <f>O59=O9</f>
        <v>1</v>
      </c>
      <c r="P60" s="21" t="b">
        <f t="shared" si="64"/>
        <v>1</v>
      </c>
      <c r="Q60" s="21" t="b">
        <f t="shared" si="64"/>
        <v>1</v>
      </c>
      <c r="R60" s="21" t="b">
        <f t="shared" si="64"/>
        <v>1</v>
      </c>
      <c r="S60" s="21" t="b">
        <f t="shared" si="64"/>
        <v>1</v>
      </c>
      <c r="T60" s="21" t="b">
        <f t="shared" si="64"/>
        <v>1</v>
      </c>
      <c r="U60" s="21" t="b">
        <f t="shared" si="64"/>
        <v>1</v>
      </c>
    </row>
    <row r="61" spans="8:21" ht="15" thickBot="1"/>
    <row r="62" spans="8:21" ht="15" thickBot="1">
      <c r="H62" s="34"/>
      <c r="I62" s="50" t="s">
        <v>24</v>
      </c>
      <c r="J62" s="51"/>
      <c r="K62" s="51"/>
      <c r="L62" s="51"/>
      <c r="M62" s="51"/>
      <c r="N62" s="52"/>
      <c r="O62" s="50" t="s">
        <v>25</v>
      </c>
      <c r="P62" s="51"/>
      <c r="Q62" s="51"/>
      <c r="R62" s="51"/>
      <c r="S62" s="51"/>
      <c r="T62" s="52"/>
      <c r="U62" s="29"/>
    </row>
    <row r="63" spans="8:21" ht="57">
      <c r="H63" s="38" t="s">
        <v>36</v>
      </c>
      <c r="I63" s="27" t="s">
        <v>30</v>
      </c>
      <c r="J63" s="28" t="s">
        <v>31</v>
      </c>
      <c r="K63" s="28" t="s">
        <v>7</v>
      </c>
      <c r="L63" s="28" t="s">
        <v>22</v>
      </c>
      <c r="M63" s="28" t="s">
        <v>8</v>
      </c>
      <c r="N63" s="43" t="s">
        <v>9</v>
      </c>
      <c r="O63" s="44" t="s">
        <v>23</v>
      </c>
      <c r="P63" s="45" t="s">
        <v>27</v>
      </c>
      <c r="Q63" s="45" t="s">
        <v>26</v>
      </c>
      <c r="R63" s="45" t="s">
        <v>28</v>
      </c>
      <c r="S63" s="45" t="s">
        <v>4</v>
      </c>
      <c r="T63" s="46" t="s">
        <v>10</v>
      </c>
      <c r="U63" s="30" t="s">
        <v>11</v>
      </c>
    </row>
    <row r="64" spans="8:21">
      <c r="H64" s="6" t="s">
        <v>14</v>
      </c>
      <c r="I64" s="19">
        <v>2000</v>
      </c>
      <c r="J64" s="10">
        <v>2000</v>
      </c>
      <c r="K64" s="10">
        <v>2000</v>
      </c>
      <c r="L64" s="10">
        <v>2000</v>
      </c>
      <c r="M64" s="10">
        <v>2000</v>
      </c>
      <c r="N64" s="25">
        <f t="shared" ref="N64:N69" si="65">SUM(I64:M64)</f>
        <v>10000</v>
      </c>
      <c r="O64" s="10">
        <v>2000</v>
      </c>
      <c r="P64" s="10">
        <v>2000</v>
      </c>
      <c r="Q64" s="10">
        <v>2000</v>
      </c>
      <c r="R64" s="10">
        <v>2000</v>
      </c>
      <c r="S64" s="10">
        <v>2000</v>
      </c>
      <c r="T64" s="25">
        <f>SUM(O64:S64)</f>
        <v>10000</v>
      </c>
      <c r="U64" s="31">
        <f t="shared" ref="U64:U70" si="66">N64+T64</f>
        <v>20000</v>
      </c>
    </row>
    <row r="65" spans="8:21">
      <c r="H65" s="6" t="s">
        <v>15</v>
      </c>
      <c r="I65" s="19">
        <v>2000</v>
      </c>
      <c r="J65" s="10">
        <v>2000</v>
      </c>
      <c r="K65" s="10">
        <v>2000</v>
      </c>
      <c r="L65" s="10">
        <v>2000</v>
      </c>
      <c r="M65" s="10">
        <v>2000</v>
      </c>
      <c r="N65" s="25">
        <f t="shared" si="65"/>
        <v>10000</v>
      </c>
      <c r="O65" s="10">
        <v>2000</v>
      </c>
      <c r="P65" s="10">
        <v>2000</v>
      </c>
      <c r="Q65" s="10">
        <v>2000</v>
      </c>
      <c r="R65" s="10">
        <v>2000</v>
      </c>
      <c r="S65" s="10">
        <v>2000</v>
      </c>
      <c r="T65" s="25">
        <f t="shared" ref="T65:T69" si="67">SUM(O65:S65)</f>
        <v>10000</v>
      </c>
      <c r="U65" s="31">
        <f t="shared" si="66"/>
        <v>20000</v>
      </c>
    </row>
    <row r="66" spans="8:21">
      <c r="H66" s="6" t="s">
        <v>16</v>
      </c>
      <c r="I66" s="19">
        <v>2000</v>
      </c>
      <c r="J66" s="10">
        <v>2000</v>
      </c>
      <c r="K66" s="10">
        <v>2000</v>
      </c>
      <c r="L66" s="10">
        <v>2000</v>
      </c>
      <c r="M66" s="10">
        <v>2000</v>
      </c>
      <c r="N66" s="25">
        <f t="shared" si="65"/>
        <v>10000</v>
      </c>
      <c r="O66" s="10">
        <v>2000</v>
      </c>
      <c r="P66" s="10">
        <v>2000</v>
      </c>
      <c r="Q66" s="10">
        <v>2000</v>
      </c>
      <c r="R66" s="10">
        <v>2000</v>
      </c>
      <c r="S66" s="10">
        <v>2000</v>
      </c>
      <c r="T66" s="25">
        <f t="shared" si="67"/>
        <v>10000</v>
      </c>
      <c r="U66" s="31">
        <f t="shared" si="66"/>
        <v>20000</v>
      </c>
    </row>
    <row r="67" spans="8:21">
      <c r="H67" s="6" t="s">
        <v>17</v>
      </c>
      <c r="I67" s="19">
        <v>2000</v>
      </c>
      <c r="J67" s="10">
        <v>2000</v>
      </c>
      <c r="K67" s="10">
        <v>2000</v>
      </c>
      <c r="L67" s="10">
        <v>2000</v>
      </c>
      <c r="M67" s="10">
        <v>2000</v>
      </c>
      <c r="N67" s="25">
        <f t="shared" si="65"/>
        <v>10000</v>
      </c>
      <c r="O67" s="10">
        <v>2000</v>
      </c>
      <c r="P67" s="10">
        <v>2000</v>
      </c>
      <c r="Q67" s="10">
        <v>2000</v>
      </c>
      <c r="R67" s="10">
        <v>2000</v>
      </c>
      <c r="S67" s="10">
        <v>2000</v>
      </c>
      <c r="T67" s="25">
        <f t="shared" si="67"/>
        <v>10000</v>
      </c>
      <c r="U67" s="31">
        <f t="shared" si="66"/>
        <v>20000</v>
      </c>
    </row>
    <row r="68" spans="8:21">
      <c r="H68" s="6" t="s">
        <v>18</v>
      </c>
      <c r="I68" s="19"/>
      <c r="J68" s="10"/>
      <c r="K68" s="10"/>
      <c r="L68" s="10"/>
      <c r="M68" s="10"/>
      <c r="N68" s="25">
        <f t="shared" si="65"/>
        <v>0</v>
      </c>
      <c r="O68" s="10"/>
      <c r="P68" s="10"/>
      <c r="Q68" s="10"/>
      <c r="R68" s="10"/>
      <c r="S68" s="10"/>
      <c r="T68" s="25">
        <f t="shared" si="67"/>
        <v>0</v>
      </c>
      <c r="U68" s="31">
        <f t="shared" si="66"/>
        <v>0</v>
      </c>
    </row>
    <row r="69" spans="8:21">
      <c r="H69" s="6" t="s">
        <v>19</v>
      </c>
      <c r="I69" s="19">
        <v>2000</v>
      </c>
      <c r="J69" s="10">
        <v>2000</v>
      </c>
      <c r="K69" s="10">
        <v>2000</v>
      </c>
      <c r="L69" s="10">
        <v>2000</v>
      </c>
      <c r="M69" s="10">
        <v>2000</v>
      </c>
      <c r="N69" s="25">
        <f t="shared" si="65"/>
        <v>10000</v>
      </c>
      <c r="O69" s="10">
        <v>2000</v>
      </c>
      <c r="P69" s="10">
        <v>2000</v>
      </c>
      <c r="Q69" s="10">
        <v>2000</v>
      </c>
      <c r="R69" s="10">
        <v>2000</v>
      </c>
      <c r="S69" s="10">
        <v>2000</v>
      </c>
      <c r="T69" s="25">
        <f t="shared" si="67"/>
        <v>10000</v>
      </c>
      <c r="U69" s="31">
        <f t="shared" si="66"/>
        <v>20000</v>
      </c>
    </row>
    <row r="70" spans="8:21">
      <c r="H70" s="6" t="s">
        <v>20</v>
      </c>
      <c r="I70" s="19"/>
      <c r="J70" s="10"/>
      <c r="K70" s="10"/>
      <c r="L70" s="10"/>
      <c r="M70" s="10"/>
      <c r="N70" s="25"/>
      <c r="O70" s="19"/>
      <c r="P70" s="10"/>
      <c r="Q70" s="10"/>
      <c r="R70" s="10"/>
      <c r="S70" s="10"/>
      <c r="T70" s="25"/>
      <c r="U70" s="31">
        <f t="shared" si="66"/>
        <v>0</v>
      </c>
    </row>
    <row r="71" spans="8:21" ht="15" thickBot="1">
      <c r="H71" s="37" t="s">
        <v>5</v>
      </c>
      <c r="I71" s="40">
        <f>SUM(I64:I70)</f>
        <v>10000</v>
      </c>
      <c r="J71" s="39">
        <f t="shared" ref="J71" si="68">SUM(J64:J70)</f>
        <v>10000</v>
      </c>
      <c r="K71" s="39">
        <f t="shared" ref="K71" si="69">SUM(K64:K70)</f>
        <v>10000</v>
      </c>
      <c r="L71" s="39">
        <f t="shared" ref="L71" si="70">SUM(L64:L70)</f>
        <v>10000</v>
      </c>
      <c r="M71" s="39">
        <f t="shared" ref="M71" si="71">SUM(M64:M70)</f>
        <v>10000</v>
      </c>
      <c r="N71" s="26">
        <f t="shared" ref="N71" si="72">SUM(N64:N70)</f>
        <v>50000</v>
      </c>
      <c r="O71" s="40">
        <f t="shared" ref="O71" si="73">SUM(O64:O70)</f>
        <v>10000</v>
      </c>
      <c r="P71" s="39">
        <f t="shared" ref="P71" si="74">SUM(P64:P70)</f>
        <v>10000</v>
      </c>
      <c r="Q71" s="39">
        <f t="shared" ref="Q71" si="75">SUM(Q64:Q70)</f>
        <v>10000</v>
      </c>
      <c r="R71" s="39">
        <f t="shared" ref="R71" si="76">SUM(R64:R70)</f>
        <v>10000</v>
      </c>
      <c r="S71" s="39">
        <f t="shared" ref="S71" si="77">SUM(S64:S70)</f>
        <v>10000</v>
      </c>
      <c r="T71" s="26">
        <f t="shared" ref="T71" si="78">SUM(T64:T70)</f>
        <v>50000</v>
      </c>
      <c r="U71" s="41">
        <f t="shared" ref="U71" si="79">SUM(U64:U70)</f>
        <v>100000</v>
      </c>
    </row>
    <row r="72" spans="8:21">
      <c r="H72" t="s">
        <v>21</v>
      </c>
      <c r="I72" s="47" t="b">
        <f>I71=I10</f>
        <v>1</v>
      </c>
      <c r="J72" s="47" t="b">
        <f t="shared" ref="J72:U72" si="80">J71=J10</f>
        <v>1</v>
      </c>
      <c r="K72" s="47" t="b">
        <f t="shared" si="80"/>
        <v>1</v>
      </c>
      <c r="L72" s="47" t="b">
        <f t="shared" si="80"/>
        <v>1</v>
      </c>
      <c r="M72" s="47" t="b">
        <f t="shared" si="80"/>
        <v>1</v>
      </c>
      <c r="N72" s="47" t="b">
        <f t="shared" si="80"/>
        <v>1</v>
      </c>
      <c r="O72" s="47" t="b">
        <f>O71=O10</f>
        <v>1</v>
      </c>
      <c r="P72" s="47" t="b">
        <f t="shared" si="80"/>
        <v>1</v>
      </c>
      <c r="Q72" s="47" t="b">
        <f t="shared" si="80"/>
        <v>1</v>
      </c>
      <c r="R72" s="47" t="b">
        <f t="shared" si="80"/>
        <v>1</v>
      </c>
      <c r="S72" s="47" t="b">
        <f t="shared" si="80"/>
        <v>1</v>
      </c>
      <c r="T72" s="47" t="b">
        <f t="shared" si="80"/>
        <v>1</v>
      </c>
      <c r="U72" s="47" t="b">
        <f t="shared" si="80"/>
        <v>1</v>
      </c>
    </row>
  </sheetData>
  <mergeCells count="12">
    <mergeCell ref="I4:N4"/>
    <mergeCell ref="O4:T4"/>
    <mergeCell ref="I13:N13"/>
    <mergeCell ref="O13:T13"/>
    <mergeCell ref="I25:N25"/>
    <mergeCell ref="O25:T25"/>
    <mergeCell ref="I37:N37"/>
    <mergeCell ref="O37:T37"/>
    <mergeCell ref="I50:N50"/>
    <mergeCell ref="O50:T50"/>
    <mergeCell ref="I62:N62"/>
    <mergeCell ref="O62:T62"/>
  </mergeCells>
  <pageMargins left="0.7" right="0.7" top="0.75" bottom="0.75" header="0.3" footer="0.3"/>
  <pageSetup scale="70" orientation="landscape" r:id="rId1"/>
  <rowBreaks count="1" manualBreakCount="1">
    <brk id="47" min="7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B</vt:lpstr>
      <vt:lpstr>'Attachment 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Wellborn</dc:creator>
  <cp:lastModifiedBy>Kathryn Bowman</cp:lastModifiedBy>
  <cp:lastPrinted>2024-05-29T14:28:22Z</cp:lastPrinted>
  <dcterms:created xsi:type="dcterms:W3CDTF">2024-04-26T13:55:13Z</dcterms:created>
  <dcterms:modified xsi:type="dcterms:W3CDTF">2024-05-29T16:25:30Z</dcterms:modified>
</cp:coreProperties>
</file>